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12" i="5" l="1"/>
  <c r="AF12" i="5"/>
  <c r="AS12" i="5" l="1"/>
  <c r="AQ12" i="5"/>
  <c r="AP12" i="5"/>
  <c r="AO12" i="5"/>
  <c r="AN12" i="5"/>
  <c r="AM12" i="5"/>
  <c r="AG12" i="5"/>
  <c r="AE12" i="5"/>
  <c r="I17" i="5" s="1"/>
  <c r="AD12" i="5"/>
  <c r="AC12" i="5"/>
  <c r="AB12" i="5"/>
  <c r="AA12" i="5"/>
  <c r="W12" i="5"/>
  <c r="U12" i="5"/>
  <c r="T12" i="5"/>
  <c r="S12" i="5"/>
  <c r="R12" i="5"/>
  <c r="Q12" i="5"/>
  <c r="K12" i="5"/>
  <c r="K16" i="5" s="1"/>
  <c r="I12" i="5"/>
  <c r="H12" i="5"/>
  <c r="G12" i="5"/>
  <c r="G16" i="5" s="1"/>
  <c r="F12" i="5"/>
  <c r="F16" i="5" s="1"/>
  <c r="E12" i="5"/>
  <c r="H16" i="5" l="1"/>
  <c r="E16" i="5"/>
  <c r="G17" i="5"/>
  <c r="G18" i="5" s="1"/>
  <c r="E17" i="5"/>
  <c r="O17" i="5" s="1"/>
  <c r="K17" i="5"/>
  <c r="K18" i="5" s="1"/>
  <c r="F17" i="5"/>
  <c r="H17" i="5"/>
  <c r="H18" i="5" s="1"/>
  <c r="I16" i="5"/>
  <c r="F18" i="5" l="1"/>
  <c r="N17" i="5"/>
  <c r="E18" i="5"/>
  <c r="M18" i="5" s="1"/>
  <c r="J17" i="5"/>
  <c r="M17" i="5"/>
  <c r="L17" i="5"/>
  <c r="I18" i="5"/>
  <c r="N18" i="5" l="1"/>
  <c r="L18" i="5"/>
  <c r="O18" i="5"/>
  <c r="J18" i="5"/>
</calcChain>
</file>

<file path=xl/sharedStrings.xml><?xml version="1.0" encoding="utf-8"?>
<sst xmlns="http://schemas.openxmlformats.org/spreadsheetml/2006/main" count="80" uniqueCount="35">
  <si>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</si>
  <si>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</si>
  <si>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</si>
  <si>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</si>
  <si>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</si>
  <si>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</si>
  <si>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</si>
  <si>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</si>
  <si>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</si>
  <si>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</si>
  <si>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</si>
  <si>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</si>
  <si>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</si>
  <si>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</si>
  <si>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</si>
  <si>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</si>
  <si>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</si>
  <si>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</si>
  <si>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</si>
  <si>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</si>
  <si>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</si>
  <si>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</si>
  <si>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</si>
  <si>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</si>
  <si>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Mikko Kulmala</t>
  </si>
  <si>
    <t>8.</t>
  </si>
  <si>
    <t>PeTo</t>
  </si>
  <si>
    <t>9.</t>
  </si>
  <si>
    <t>10.</t>
  </si>
  <si>
    <t>11.</t>
  </si>
  <si>
    <t>4.5.1984   Peräseinäjoki</t>
  </si>
  <si>
    <t>PeTo = Peräseinäjoen Toive  (1927),  kasvattajaseura</t>
  </si>
  <si>
    <t>3.</t>
  </si>
  <si>
    <t>VM Jun</t>
  </si>
  <si>
    <t>VM Jun = Vaasan Mailan Juniorit  (1993)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</si>
</sst>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25</v>
      </c>
      <c r="Z4" s="1" t="s">
        <v>26</v>
      </c>
      <c r="AA4" s="12">
        <v>4</v>
      </c>
      <c r="AB4" s="12">
        <v>0</v>
      </c>
      <c r="AC4" s="12">
        <v>0</v>
      </c>
      <c r="AD4" s="12">
        <v>1</v>
      </c>
      <c r="AE4" s="12">
        <v>4</v>
      </c>
      <c r="AF4" s="68">
        <v>0.4</v>
      </c>
      <c r="AG4" s="69">
        <v>10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27</v>
      </c>
      <c r="Z5" s="1" t="s">
        <v>26</v>
      </c>
      <c r="AA5" s="12">
        <v>4</v>
      </c>
      <c r="AB5" s="12">
        <v>0</v>
      </c>
      <c r="AC5" s="12">
        <v>1</v>
      </c>
      <c r="AD5" s="12">
        <v>4</v>
      </c>
      <c r="AE5" s="12">
        <v>6</v>
      </c>
      <c r="AF5" s="68">
        <v>0.46150000000000002</v>
      </c>
      <c r="AG5" s="69">
        <v>13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2011</v>
      </c>
      <c r="Y7" s="12" t="s">
        <v>28</v>
      </c>
      <c r="Z7" s="1" t="s">
        <v>26</v>
      </c>
      <c r="AA7" s="12">
        <v>12</v>
      </c>
      <c r="AB7" s="12">
        <v>0</v>
      </c>
      <c r="AC7" s="12">
        <v>1</v>
      </c>
      <c r="AD7" s="12">
        <v>5</v>
      </c>
      <c r="AE7" s="12">
        <v>17</v>
      </c>
      <c r="AF7" s="68">
        <v>0.37769999999999998</v>
      </c>
      <c r="AG7" s="69">
        <v>45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2012</v>
      </c>
      <c r="Y8" s="12" t="s">
        <v>25</v>
      </c>
      <c r="Z8" s="1" t="s">
        <v>26</v>
      </c>
      <c r="AA8" s="12">
        <v>12</v>
      </c>
      <c r="AB8" s="12">
        <v>0</v>
      </c>
      <c r="AC8" s="12">
        <v>1</v>
      </c>
      <c r="AD8" s="12">
        <v>5</v>
      </c>
      <c r="AE8" s="12">
        <v>22</v>
      </c>
      <c r="AF8" s="68">
        <v>0.45829999999999999</v>
      </c>
      <c r="AG8" s="69">
        <v>48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2013</v>
      </c>
      <c r="Y9" s="12" t="s">
        <v>29</v>
      </c>
      <c r="Z9" s="1" t="s">
        <v>26</v>
      </c>
      <c r="AA9" s="12">
        <v>4</v>
      </c>
      <c r="AB9" s="12">
        <v>0</v>
      </c>
      <c r="AC9" s="12">
        <v>0</v>
      </c>
      <c r="AD9" s="12">
        <v>0</v>
      </c>
      <c r="AE9" s="12">
        <v>6</v>
      </c>
      <c r="AF9" s="68">
        <v>0.42849999999999999</v>
      </c>
      <c r="AG9" s="69">
        <v>14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8"/>
      <c r="AG10" s="6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70">
        <v>2022</v>
      </c>
      <c r="Y11" s="70" t="s">
        <v>32</v>
      </c>
      <c r="Z11" s="71" t="s">
        <v>33</v>
      </c>
      <c r="AA11" s="70"/>
      <c r="AB11" s="70"/>
      <c r="AC11" s="70"/>
      <c r="AD11" s="70"/>
      <c r="AE11" s="70"/>
      <c r="AF11" s="72"/>
      <c r="AG11" s="73"/>
      <c r="AH11" s="40"/>
      <c r="AI11" s="7"/>
      <c r="AJ11" s="7"/>
      <c r="AK11" s="7"/>
      <c r="AL11" s="10"/>
      <c r="AM11" s="12">
        <v>1</v>
      </c>
      <c r="AN11" s="12">
        <v>0</v>
      </c>
      <c r="AO11" s="12">
        <v>0</v>
      </c>
      <c r="AP11" s="12">
        <v>0</v>
      </c>
      <c r="AQ11" s="12">
        <v>1</v>
      </c>
      <c r="AR11" s="32">
        <v>0.25</v>
      </c>
      <c r="AS11" s="10">
        <v>4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36</v>
      </c>
      <c r="AB12" s="36">
        <f>SUM(AB4:AB11)</f>
        <v>0</v>
      </c>
      <c r="AC12" s="36">
        <f>SUM(AC4:AC11)</f>
        <v>3</v>
      </c>
      <c r="AD12" s="36">
        <f>SUM(AD4:AD11)</f>
        <v>15</v>
      </c>
      <c r="AE12" s="36">
        <f>SUM(AE4:AE11)</f>
        <v>55</v>
      </c>
      <c r="AF12" s="37">
        <f>PRODUCT(AE12/AG12)</f>
        <v>0.42307692307692307</v>
      </c>
      <c r="AG12" s="21">
        <f>SUM(AG4:AG11)</f>
        <v>130</v>
      </c>
      <c r="AH12" s="18"/>
      <c r="AI12" s="29"/>
      <c r="AJ12" s="41"/>
      <c r="AK12" s="42"/>
      <c r="AL12" s="10"/>
      <c r="AM12" s="36">
        <f>SUM(AM4:AM11)</f>
        <v>1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1</v>
      </c>
      <c r="AR12" s="37">
        <f>PRODUCT(AQ12/AS12)</f>
        <v>0.25</v>
      </c>
      <c r="AS12" s="39">
        <f>SUM(AS4:AS11)</f>
        <v>4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31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6" t="s">
        <v>34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37</v>
      </c>
      <c r="F17" s="47">
        <f>PRODUCT(AB12+AN12)</f>
        <v>0</v>
      </c>
      <c r="G17" s="47">
        <f>PRODUCT(AC12+AO12)</f>
        <v>3</v>
      </c>
      <c r="H17" s="47">
        <f>PRODUCT(AD12+AP12)</f>
        <v>15</v>
      </c>
      <c r="I17" s="47">
        <f>PRODUCT(AE12+AQ12)</f>
        <v>56</v>
      </c>
      <c r="J17" s="60">
        <f>PRODUCT(I17/K17)</f>
        <v>0.41791044776119401</v>
      </c>
      <c r="K17" s="10">
        <f>PRODUCT(AG12+AS12)</f>
        <v>134</v>
      </c>
      <c r="L17" s="53">
        <f>PRODUCT((F17+G17)/E17)</f>
        <v>8.1081081081081086E-2</v>
      </c>
      <c r="M17" s="53">
        <f>PRODUCT(H17/E17)</f>
        <v>0.40540540540540543</v>
      </c>
      <c r="N17" s="53">
        <f>PRODUCT((F17+G17+H17)/E17)</f>
        <v>0.48648648648648651</v>
      </c>
      <c r="O17" s="53">
        <f>PRODUCT(I17/E17)</f>
        <v>1.5135135135135136</v>
      </c>
      <c r="Q17" s="17"/>
      <c r="R17" s="1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37</v>
      </c>
      <c r="F18" s="47">
        <f t="shared" ref="F18:I18" si="0">SUM(F15:F17)</f>
        <v>0</v>
      </c>
      <c r="G18" s="47">
        <f t="shared" si="0"/>
        <v>3</v>
      </c>
      <c r="H18" s="47">
        <f t="shared" si="0"/>
        <v>15</v>
      </c>
      <c r="I18" s="47">
        <f t="shared" si="0"/>
        <v>56</v>
      </c>
      <c r="J18" s="60">
        <f>PRODUCT(I18/K18)</f>
        <v>0.41791044776119401</v>
      </c>
      <c r="K18" s="16">
        <f>SUM(K15:K17)</f>
        <v>134</v>
      </c>
      <c r="L18" s="53">
        <f>PRODUCT((F18+G18)/E18)</f>
        <v>8.1081081081081086E-2</v>
      </c>
      <c r="M18" s="53">
        <f>PRODUCT(H18/E18)</f>
        <v>0.40540540540540543</v>
      </c>
      <c r="N18" s="53">
        <f>PRODUCT((F18+G18+H18)/E18)</f>
        <v>0.48648648648648651</v>
      </c>
      <c r="O18" s="53">
        <f>PRODUCT(I18/E18)</f>
        <v>1.5135135135135136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X9:AM11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2022-09-15T20:57:13Z</dcterms:modified>
</cp:coreProperties>
</file>